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  <sheet name="Лист1" sheetId="2" r:id="rId2"/>
  </sheets>
  <definedNames>
    <definedName name="_xlnm.Print_Area" localSheetId="0">'звіт з 01.01.2020'!$A$1:$M$78</definedName>
  </definedNames>
  <calcPr fullCalcOnLoad="1"/>
</workbook>
</file>

<file path=xl/sharedStrings.xml><?xml version="1.0" encoding="utf-8"?>
<sst xmlns="http://schemas.openxmlformats.org/spreadsheetml/2006/main" count="141" uniqueCount="87">
  <si>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</si>
  <si>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</si>
  <si>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</si>
  <si>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</si>
  <si>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</si>
  <si>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</si>
  <si>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</si>
  <si>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</si>
  <si>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</si>
  <si>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</si>
  <si>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</si>
  <si>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</si>
  <si>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</si>
  <si>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</si>
  <si>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</si>
  <si>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</si>
  <si>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</si>
  <si>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</si>
  <si>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</si>
  <si>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</si>
  <si>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</si>
  <si>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</si>
  <si>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</si>
  <si>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</si>
  <si>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</si>
  <si>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</si>
  <si>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</si>
  <si>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</si>
  <si>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</si>
  <si>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</si>
  <si>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</si>
  <si>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</si>
  <si>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</si>
  <si>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</si>
  <si>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</si>
  <si>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</si>
  <si>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</si>
  <si>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</si>
  <si>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</si>
  <si>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</si>
  <si>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</si>
  <si>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</si>
  <si>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</si>
  <si>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</si>
  <si>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</si>
  <si>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</si>
  <si>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</si>
  <si>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про виконання паспорта бюджетної програми місцевого бюджету на 2019 рік</t>
  </si>
  <si>
    <t>Обсяг видатків</t>
  </si>
  <si>
    <t>грн</t>
  </si>
  <si>
    <t>звітність</t>
  </si>
  <si>
    <t>од.</t>
  </si>
  <si>
    <t>розрахунок</t>
  </si>
  <si>
    <t>В.о. голови районної державної адміністрації</t>
  </si>
  <si>
    <t>Руслан ВЕРЕМІЄНКО</t>
  </si>
  <si>
    <t>Начальник відділу бухгалтерського обліку та звітності апарату районної державної адміністрації - головний бухгалтер</t>
  </si>
  <si>
    <t>Надія ГРОМОВА</t>
  </si>
  <si>
    <t>календарний план</t>
  </si>
  <si>
    <t>%</t>
  </si>
  <si>
    <t xml:space="preserve"> ( 0218220 )</t>
  </si>
  <si>
    <t xml:space="preserve"> ( 0380 )</t>
  </si>
  <si>
    <t>Заходи та роботи з мобілізаційної підготовки місцевого значення</t>
  </si>
  <si>
    <t>1</t>
  </si>
  <si>
    <t>охорона та захист державного кордону</t>
  </si>
  <si>
    <t>2</t>
  </si>
  <si>
    <t>охорона та оборона важливих об'єктів та комунікацій</t>
  </si>
  <si>
    <t>3</t>
  </si>
  <si>
    <t>підвищення захищеності військовослужбовців та загонів оборони, які забезпечуватимуть охорону та захист державного кордону, завдяки якіснішому облаштуванню позицій військ і загонів оборони</t>
  </si>
  <si>
    <t>4</t>
  </si>
  <si>
    <t xml:space="preserve">забезпечення перевезень військовозобов’язаних та військовослужбовців
</t>
  </si>
  <si>
    <t>забезпечення перевезень військовозобов’язаних та військовослужбовців</t>
  </si>
  <si>
    <t>Реалізація заходів державної політики щодо забезпечення проведення заходів і робіт з мобілізаційної підготовки місцевого значення, мобілізації та теріторіальної оборони району</t>
  </si>
  <si>
    <t>Забезпечення проведення робіт з мобілізаційної підготовки місцевого значення, мобілізації та територіальної оборони</t>
  </si>
  <si>
    <t xml:space="preserve">Відхилення фактичних показників від планових за результатами 2019 року по спеціальному фонду пояснюється економією коштів  в результаті проведення закупівлі за допомогою електронної системи закупівель "PROZORRO",  по загальному фонду - відсутністю закупівель. </t>
  </si>
  <si>
    <t xml:space="preserve">Програма забезпечення проведення заходів і робіт з мобілізаційної підготовки  місцевого значення, мобілізації та територіальної оборони  у Новгород-Сіверському районі на 2019 рік </t>
  </si>
  <si>
    <t>кількість придбаних паливно-мастильних матеріалів для проведення мобілізаційної підготовки, мобілізації та територіальної оборони</t>
  </si>
  <si>
    <t>літрів</t>
  </si>
  <si>
    <t xml:space="preserve">кількість придбаних  переносних електрогенераторів для пункту управління та підрозділів територіальної оборони </t>
  </si>
  <si>
    <t>районна Програма</t>
  </si>
  <si>
    <t>середні витрати на придбання 1 літра паливно-мастильних матеріалів</t>
  </si>
  <si>
    <t>середні витрати на придбання 1 переносного електрогенератора для пункту управління та підрозділів територіальної оборони</t>
  </si>
  <si>
    <t>динаміка кількості придбаних паливно-мастильних матеріалів порівняно з попереднім роком</t>
  </si>
  <si>
    <t xml:space="preserve">частка прибданих переносних електрогенераторів для пункту управління та підрозділів територіальної оборони від запланованої кількості </t>
  </si>
  <si>
    <t xml:space="preserve">Відхилення фактичних показників від планових за результатами 2019 року по загальному фонду обумовлено відсутністю закупівель. </t>
  </si>
  <si>
    <t xml:space="preserve">Відхилення фактичних показників від планових за результатами 2019 року по загальному фонду обумовлено відсутністю заходів, для здійснення яких було заплановано придбання паливно-мастильних матеріалів </t>
  </si>
  <si>
    <t>Відхилення фактичних показників від планових за результатами 2019 року по спеціальному фонду обумовлено економією коштів  в результаті проведення закупівлі за допомогою електронної системи закупівель "PROZORRO". У зв'язку з тим, що не відбулися заходи, для виконання яких планувалося придбання паливно-мастильних матеріалів, результативні показники по загальному фонду не виконанні. Заходи не відбулися у зв'язку із зміною календарного плану заходів та робіт з мобілізаційної підготовки місцевого значення протягом року.</t>
  </si>
  <si>
    <t>Виконання бюджетної програми у 2019 році забезпечувало реалізацію державної політики в районі. Мета програми щодо забезпечення проведення необхідних у 2019 році заходів і робіт з мобілізаційної підготовки місцевого значення, мобілізації та територіальної оборони району виконана на необхідному рівні.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</si>
</sst>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16" xfId="0" applyFont="1" applyBorder="1" applyAlignment="1">
      <alignment horizontal="center" vertical="justify"/>
    </xf>
    <xf numFmtId="0" fontId="43" fillId="0" borderId="11" xfId="0" applyFont="1" applyBorder="1" applyAlignment="1">
      <alignment horizontal="center"/>
    </xf>
    <xf numFmtId="0" fontId="49" fillId="0" borderId="17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3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PageLayoutView="0" workbookViewId="0" topLeftCell="A64">
      <selection activeCell="A70" sqref="A70:M70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35" t="s">
        <v>42</v>
      </c>
      <c r="K1" s="35"/>
      <c r="L1" s="35"/>
      <c r="M1" s="35"/>
    </row>
    <row r="2" spans="10:13" ht="15.75">
      <c r="J2" s="35"/>
      <c r="K2" s="35"/>
      <c r="L2" s="35"/>
      <c r="M2" s="35"/>
    </row>
    <row r="3" spans="10:13" ht="15.75">
      <c r="J3" s="35"/>
      <c r="K3" s="35"/>
      <c r="L3" s="35"/>
      <c r="M3" s="35"/>
    </row>
    <row r="4" spans="1:13" ht="18.75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34.5" customHeight="1">
      <c r="A5" s="42" t="s">
        <v>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36" t="s">
        <v>0</v>
      </c>
      <c r="B6" s="13" t="s">
        <v>43</v>
      </c>
      <c r="C6" s="11"/>
      <c r="D6" s="14"/>
      <c r="E6" s="39" t="s">
        <v>44</v>
      </c>
      <c r="F6" s="39"/>
      <c r="G6" s="39"/>
      <c r="H6" s="39"/>
      <c r="I6" s="39"/>
      <c r="J6" s="39"/>
      <c r="K6" s="39"/>
      <c r="L6" s="39"/>
      <c r="M6" s="39"/>
    </row>
    <row r="7" spans="1:13" ht="15" customHeight="1">
      <c r="A7" s="36"/>
      <c r="B7" s="10" t="s">
        <v>45</v>
      </c>
      <c r="C7" s="11"/>
      <c r="D7"/>
      <c r="E7" s="41" t="s">
        <v>14</v>
      </c>
      <c r="F7" s="41"/>
      <c r="G7" s="41"/>
      <c r="H7" s="41"/>
      <c r="I7" s="41"/>
      <c r="J7" s="41"/>
      <c r="K7" s="41"/>
      <c r="L7" s="41"/>
      <c r="M7" s="41"/>
    </row>
    <row r="8" spans="1:13" ht="15.75">
      <c r="A8" s="36" t="s">
        <v>1</v>
      </c>
      <c r="B8" s="13" t="s">
        <v>46</v>
      </c>
      <c r="C8" s="11"/>
      <c r="D8" s="14"/>
      <c r="E8" s="39" t="s">
        <v>44</v>
      </c>
      <c r="F8" s="39"/>
      <c r="G8" s="39"/>
      <c r="H8" s="39"/>
      <c r="I8" s="39"/>
      <c r="J8" s="39"/>
      <c r="K8" s="39"/>
      <c r="L8" s="39"/>
      <c r="M8" s="39"/>
    </row>
    <row r="9" spans="1:13" ht="15" customHeight="1">
      <c r="A9" s="36"/>
      <c r="B9" s="10" t="s">
        <v>45</v>
      </c>
      <c r="C9" s="11"/>
      <c r="D9"/>
      <c r="E9" s="40" t="s">
        <v>13</v>
      </c>
      <c r="F9" s="40"/>
      <c r="G9" s="40"/>
      <c r="H9" s="40"/>
      <c r="I9" s="40"/>
      <c r="J9" s="40"/>
      <c r="K9" s="40"/>
      <c r="L9" s="40"/>
      <c r="M9" s="40"/>
    </row>
    <row r="10" spans="1:13" ht="24" customHeight="1">
      <c r="A10" s="36" t="s">
        <v>2</v>
      </c>
      <c r="B10" s="29" t="s">
        <v>59</v>
      </c>
      <c r="C10" s="29" t="s">
        <v>60</v>
      </c>
      <c r="D10" s="14"/>
      <c r="E10" s="39" t="s">
        <v>61</v>
      </c>
      <c r="F10" s="39"/>
      <c r="G10" s="39"/>
      <c r="H10" s="39"/>
      <c r="I10" s="39"/>
      <c r="J10" s="39"/>
      <c r="K10" s="39"/>
      <c r="L10" s="39"/>
      <c r="M10" s="39"/>
    </row>
    <row r="11" spans="1:13" ht="15" customHeight="1">
      <c r="A11" s="36"/>
      <c r="B11" s="2" t="s">
        <v>45</v>
      </c>
      <c r="C11" s="2" t="s">
        <v>3</v>
      </c>
      <c r="D11"/>
      <c r="E11" s="41" t="s">
        <v>15</v>
      </c>
      <c r="F11" s="41"/>
      <c r="G11" s="41"/>
      <c r="H11" s="41"/>
      <c r="I11" s="41"/>
      <c r="J11" s="41"/>
      <c r="K11" s="41"/>
      <c r="L11" s="41"/>
      <c r="M11" s="41"/>
    </row>
    <row r="12" spans="1:13" ht="19.5" customHeight="1">
      <c r="A12" s="43" t="s">
        <v>28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ht="15.75">
      <c r="A13" s="1"/>
    </row>
    <row r="14" spans="1:13" ht="31.5">
      <c r="A14" s="4" t="s">
        <v>24</v>
      </c>
      <c r="B14" s="38" t="s">
        <v>25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26.25" customHeight="1">
      <c r="A15" s="27">
        <v>1</v>
      </c>
      <c r="B15" s="31" t="s">
        <v>63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7" customHeight="1">
      <c r="A16" s="27">
        <v>2</v>
      </c>
      <c r="B16" s="31" t="s">
        <v>65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44.25" customHeight="1">
      <c r="A17" s="27">
        <v>3</v>
      </c>
      <c r="B17" s="31" t="s">
        <v>67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1" customHeight="1">
      <c r="A18" s="27">
        <v>4</v>
      </c>
      <c r="B18" s="31" t="s">
        <v>70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5.75">
      <c r="A20" s="6" t="s">
        <v>29</v>
      </c>
    </row>
    <row r="21" spans="1:13" ht="45" customHeight="1">
      <c r="A21" s="44" t="s">
        <v>71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ht="15.75">
      <c r="A22" s="6" t="s">
        <v>30</v>
      </c>
    </row>
    <row r="23" ht="15.75">
      <c r="A23" s="1"/>
    </row>
    <row r="24" spans="1:13" ht="32.25" customHeight="1">
      <c r="A24" s="4" t="s">
        <v>24</v>
      </c>
      <c r="B24" s="32" t="s">
        <v>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ht="19.5" customHeight="1">
      <c r="A25" s="4">
        <v>1</v>
      </c>
      <c r="B25" s="32" t="s">
        <v>72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</row>
    <row r="26" ht="15.75">
      <c r="A26" s="1"/>
    </row>
    <row r="27" ht="15.75">
      <c r="A27" s="6" t="s">
        <v>31</v>
      </c>
    </row>
    <row r="28" spans="2:12" ht="15.75" customHeight="1">
      <c r="B28" s="9"/>
      <c r="L28" s="9" t="s">
        <v>26</v>
      </c>
    </row>
    <row r="29" ht="15.75">
      <c r="A29" s="1"/>
    </row>
    <row r="30" spans="1:26" ht="30" customHeight="1">
      <c r="A30" s="38" t="s">
        <v>24</v>
      </c>
      <c r="B30" s="38" t="s">
        <v>32</v>
      </c>
      <c r="C30" s="38"/>
      <c r="D30" s="38"/>
      <c r="E30" s="38" t="s">
        <v>17</v>
      </c>
      <c r="F30" s="38"/>
      <c r="G30" s="38"/>
      <c r="H30" s="38" t="s">
        <v>33</v>
      </c>
      <c r="I30" s="38"/>
      <c r="J30" s="38"/>
      <c r="K30" s="32" t="s">
        <v>18</v>
      </c>
      <c r="L30" s="33"/>
      <c r="M30" s="34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33" customHeight="1">
      <c r="A31" s="38"/>
      <c r="B31" s="38"/>
      <c r="C31" s="38"/>
      <c r="D31" s="38"/>
      <c r="E31" s="4" t="s">
        <v>19</v>
      </c>
      <c r="F31" s="4" t="s">
        <v>20</v>
      </c>
      <c r="G31" s="4" t="s">
        <v>21</v>
      </c>
      <c r="H31" s="4" t="s">
        <v>19</v>
      </c>
      <c r="I31" s="4" t="s">
        <v>20</v>
      </c>
      <c r="J31" s="4" t="s">
        <v>21</v>
      </c>
      <c r="K31" s="4" t="s">
        <v>19</v>
      </c>
      <c r="L31" s="4" t="s">
        <v>20</v>
      </c>
      <c r="M31" s="4" t="s">
        <v>21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4">
        <v>1</v>
      </c>
      <c r="B32" s="38">
        <v>2</v>
      </c>
      <c r="C32" s="38"/>
      <c r="D32" s="38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68.25" customHeight="1">
      <c r="A33" s="4"/>
      <c r="B33" s="38" t="s">
        <v>72</v>
      </c>
      <c r="C33" s="38"/>
      <c r="D33" s="38"/>
      <c r="E33" s="4">
        <v>33000</v>
      </c>
      <c r="F33" s="4">
        <v>17000</v>
      </c>
      <c r="G33" s="4">
        <f>E33+F33</f>
        <v>50000</v>
      </c>
      <c r="H33" s="4">
        <v>0</v>
      </c>
      <c r="I33" s="4">
        <v>14779.98</v>
      </c>
      <c r="J33" s="4">
        <f>H33+I33</f>
        <v>14779.98</v>
      </c>
      <c r="K33" s="4">
        <f>H33-E33</f>
        <v>-33000</v>
      </c>
      <c r="L33" s="15">
        <f>I33-F33</f>
        <v>-2220.0200000000004</v>
      </c>
      <c r="M33" s="4">
        <f>K33+L33</f>
        <v>-35220.020000000004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4"/>
      <c r="B34" s="38" t="s">
        <v>21</v>
      </c>
      <c r="C34" s="38"/>
      <c r="D34" s="38"/>
      <c r="E34" s="4">
        <f>SUM(E33)</f>
        <v>33000</v>
      </c>
      <c r="F34" s="15">
        <f aca="true" t="shared" si="0" ref="F34:M34">SUM(F33)</f>
        <v>17000</v>
      </c>
      <c r="G34" s="15">
        <f t="shared" si="0"/>
        <v>50000</v>
      </c>
      <c r="H34" s="15">
        <f t="shared" si="0"/>
        <v>0</v>
      </c>
      <c r="I34" s="15">
        <f t="shared" si="0"/>
        <v>14779.98</v>
      </c>
      <c r="J34" s="15">
        <f t="shared" si="0"/>
        <v>14779.98</v>
      </c>
      <c r="K34" s="15">
        <f t="shared" si="0"/>
        <v>-33000</v>
      </c>
      <c r="L34" s="15">
        <f t="shared" si="0"/>
        <v>-2220.0200000000004</v>
      </c>
      <c r="M34" s="15">
        <f t="shared" si="0"/>
        <v>-35220.020000000004</v>
      </c>
      <c r="R34" s="7"/>
      <c r="S34" s="7"/>
      <c r="T34" s="7"/>
      <c r="U34" s="7"/>
      <c r="V34" s="7"/>
      <c r="W34" s="7"/>
      <c r="X34" s="7"/>
      <c r="Y34" s="7"/>
      <c r="Z34" s="7"/>
    </row>
    <row r="35" spans="1:13" ht="32.25" customHeight="1">
      <c r="A35" s="32" t="s">
        <v>34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ht="38.25" customHeight="1">
      <c r="A36" s="46" t="s">
        <v>73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33" customHeight="1">
      <c r="A37" s="45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ht="15.75">
      <c r="K38" s="3" t="s">
        <v>26</v>
      </c>
    </row>
    <row r="39" ht="15.75">
      <c r="A39" s="1"/>
    </row>
    <row r="40" spans="1:13" ht="31.5" customHeight="1">
      <c r="A40" s="38" t="s">
        <v>4</v>
      </c>
      <c r="B40" s="38" t="s">
        <v>36</v>
      </c>
      <c r="C40" s="38"/>
      <c r="D40" s="38"/>
      <c r="E40" s="38" t="s">
        <v>17</v>
      </c>
      <c r="F40" s="38"/>
      <c r="G40" s="38"/>
      <c r="H40" s="38" t="s">
        <v>33</v>
      </c>
      <c r="I40" s="38"/>
      <c r="J40" s="38"/>
      <c r="K40" s="32" t="s">
        <v>18</v>
      </c>
      <c r="L40" s="33"/>
      <c r="M40" s="34"/>
    </row>
    <row r="41" spans="1:13" ht="33.75" customHeight="1">
      <c r="A41" s="38"/>
      <c r="B41" s="38"/>
      <c r="C41" s="38"/>
      <c r="D41" s="38"/>
      <c r="E41" s="4" t="s">
        <v>19</v>
      </c>
      <c r="F41" s="4" t="s">
        <v>20</v>
      </c>
      <c r="G41" s="4" t="s">
        <v>21</v>
      </c>
      <c r="H41" s="4" t="s">
        <v>19</v>
      </c>
      <c r="I41" s="4" t="s">
        <v>20</v>
      </c>
      <c r="J41" s="4" t="s">
        <v>21</v>
      </c>
      <c r="K41" s="4" t="s">
        <v>19</v>
      </c>
      <c r="L41" s="4" t="s">
        <v>20</v>
      </c>
      <c r="M41" s="4" t="s">
        <v>21</v>
      </c>
    </row>
    <row r="42" spans="1:13" ht="15.75">
      <c r="A42" s="4">
        <v>1</v>
      </c>
      <c r="B42" s="38">
        <v>2</v>
      </c>
      <c r="C42" s="38"/>
      <c r="D42" s="38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13" ht="86.25" customHeight="1">
      <c r="A43" s="4"/>
      <c r="B43" s="38" t="s">
        <v>74</v>
      </c>
      <c r="C43" s="38"/>
      <c r="D43" s="38"/>
      <c r="E43" s="4">
        <f>E33</f>
        <v>33000</v>
      </c>
      <c r="F43" s="15">
        <f aca="true" t="shared" si="1" ref="F43:M43">F33</f>
        <v>17000</v>
      </c>
      <c r="G43" s="15">
        <f t="shared" si="1"/>
        <v>50000</v>
      </c>
      <c r="H43" s="15">
        <f t="shared" si="1"/>
        <v>0</v>
      </c>
      <c r="I43" s="15">
        <f t="shared" si="1"/>
        <v>14779.98</v>
      </c>
      <c r="J43" s="15">
        <f t="shared" si="1"/>
        <v>14779.98</v>
      </c>
      <c r="K43" s="15">
        <f t="shared" si="1"/>
        <v>-33000</v>
      </c>
      <c r="L43" s="15">
        <f t="shared" si="1"/>
        <v>-2220.0200000000004</v>
      </c>
      <c r="M43" s="15">
        <f t="shared" si="1"/>
        <v>-35220.020000000004</v>
      </c>
    </row>
    <row r="44" ht="15.75">
      <c r="A44" s="1"/>
    </row>
    <row r="45" ht="15.75">
      <c r="A45" s="6" t="s">
        <v>37</v>
      </c>
    </row>
    <row r="46" ht="15.75">
      <c r="A46" s="1"/>
    </row>
    <row r="47" spans="1:13" ht="53.25" customHeight="1">
      <c r="A47" s="38" t="s">
        <v>4</v>
      </c>
      <c r="B47" s="38" t="s">
        <v>22</v>
      </c>
      <c r="C47" s="38" t="s">
        <v>6</v>
      </c>
      <c r="D47" s="38" t="s">
        <v>7</v>
      </c>
      <c r="E47" s="38" t="s">
        <v>17</v>
      </c>
      <c r="F47" s="38"/>
      <c r="G47" s="38"/>
      <c r="H47" s="38" t="s">
        <v>38</v>
      </c>
      <c r="I47" s="38"/>
      <c r="J47" s="38"/>
      <c r="K47" s="32" t="s">
        <v>18</v>
      </c>
      <c r="L47" s="33"/>
      <c r="M47" s="34"/>
    </row>
    <row r="48" spans="1:13" ht="30.75" customHeight="1">
      <c r="A48" s="38"/>
      <c r="B48" s="38"/>
      <c r="C48" s="38"/>
      <c r="D48" s="38"/>
      <c r="E48" s="4" t="s">
        <v>19</v>
      </c>
      <c r="F48" s="4" t="s">
        <v>20</v>
      </c>
      <c r="G48" s="4" t="s">
        <v>21</v>
      </c>
      <c r="H48" s="4" t="s">
        <v>19</v>
      </c>
      <c r="I48" s="4" t="s">
        <v>20</v>
      </c>
      <c r="J48" s="4" t="s">
        <v>21</v>
      </c>
      <c r="K48" s="4" t="s">
        <v>19</v>
      </c>
      <c r="L48" s="4" t="s">
        <v>20</v>
      </c>
      <c r="M48" s="4" t="s">
        <v>21</v>
      </c>
    </row>
    <row r="49" spans="1:13" ht="15.75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 ht="15.75">
      <c r="A50" s="4">
        <v>1</v>
      </c>
      <c r="B50" s="4" t="s">
        <v>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>
      <c r="A51" s="4"/>
      <c r="B51" s="18" t="s">
        <v>48</v>
      </c>
      <c r="C51" s="16" t="s">
        <v>49</v>
      </c>
      <c r="D51" s="16" t="s">
        <v>50</v>
      </c>
      <c r="E51" s="4">
        <f aca="true" t="shared" si="2" ref="E51:J51">E34</f>
        <v>33000</v>
      </c>
      <c r="F51" s="15">
        <f t="shared" si="2"/>
        <v>17000</v>
      </c>
      <c r="G51" s="15">
        <f t="shared" si="2"/>
        <v>50000</v>
      </c>
      <c r="H51" s="15">
        <f t="shared" si="2"/>
        <v>0</v>
      </c>
      <c r="I51" s="15">
        <f t="shared" si="2"/>
        <v>14779.98</v>
      </c>
      <c r="J51" s="15">
        <f t="shared" si="2"/>
        <v>14779.98</v>
      </c>
      <c r="K51" s="4">
        <f>H51-E51</f>
        <v>-33000</v>
      </c>
      <c r="L51" s="4">
        <f>I51-F51</f>
        <v>-2220.0200000000004</v>
      </c>
      <c r="M51" s="4">
        <f>K51+L51</f>
        <v>-35220.020000000004</v>
      </c>
    </row>
    <row r="52" spans="1:13" ht="15.75" customHeight="1">
      <c r="A52" s="32" t="s">
        <v>39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</row>
    <row r="53" spans="1:13" ht="41.25" customHeight="1">
      <c r="A53" s="32" t="s">
        <v>73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4"/>
    </row>
    <row r="54" spans="1:13" ht="15.75">
      <c r="A54" s="4">
        <v>2</v>
      </c>
      <c r="B54" s="4" t="s">
        <v>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86.25" customHeight="1">
      <c r="A55" s="4"/>
      <c r="B55" s="18" t="s">
        <v>75</v>
      </c>
      <c r="C55" s="30" t="s">
        <v>76</v>
      </c>
      <c r="D55" s="28" t="s">
        <v>57</v>
      </c>
      <c r="E55" s="4">
        <v>1100</v>
      </c>
      <c r="F55" s="4"/>
      <c r="G55" s="4">
        <f>SUM(E55:F55)</f>
        <v>1100</v>
      </c>
      <c r="H55" s="4">
        <v>0</v>
      </c>
      <c r="I55" s="4"/>
      <c r="J55" s="4">
        <f>H55+I55</f>
        <v>0</v>
      </c>
      <c r="K55" s="4">
        <f>H55-E55</f>
        <v>-1100</v>
      </c>
      <c r="L55" s="4">
        <f>I55-F55</f>
        <v>0</v>
      </c>
      <c r="M55" s="4">
        <f>K55+L55</f>
        <v>-1100</v>
      </c>
    </row>
    <row r="56" spans="1:13" ht="81.75" customHeight="1">
      <c r="A56" s="20"/>
      <c r="B56" s="18" t="s">
        <v>77</v>
      </c>
      <c r="C56" s="30" t="s">
        <v>51</v>
      </c>
      <c r="D56" s="28" t="s">
        <v>78</v>
      </c>
      <c r="E56" s="20"/>
      <c r="F56" s="20">
        <v>1</v>
      </c>
      <c r="G56" s="24">
        <f>SUM(E56:F56)</f>
        <v>1</v>
      </c>
      <c r="H56" s="20"/>
      <c r="I56" s="20">
        <v>1</v>
      </c>
      <c r="J56" s="24">
        <f>H56+I56</f>
        <v>1</v>
      </c>
      <c r="K56" s="24">
        <f>H56-E56</f>
        <v>0</v>
      </c>
      <c r="L56" s="24">
        <f>I56-F56</f>
        <v>0</v>
      </c>
      <c r="M56" s="24">
        <f>K56+L56</f>
        <v>0</v>
      </c>
    </row>
    <row r="57" spans="1:13" ht="18.75" customHeight="1">
      <c r="A57" s="32" t="s">
        <v>39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</row>
    <row r="58" spans="1:13" ht="34.5" customHeight="1">
      <c r="A58" s="32" t="s">
        <v>84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</row>
    <row r="59" spans="1:13" ht="31.5" customHeight="1">
      <c r="A59" s="12">
        <v>3</v>
      </c>
      <c r="B59" s="4" t="s">
        <v>10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51">
      <c r="A60" s="4"/>
      <c r="B60" s="18" t="s">
        <v>79</v>
      </c>
      <c r="C60" s="16" t="s">
        <v>49</v>
      </c>
      <c r="D60" s="16" t="s">
        <v>52</v>
      </c>
      <c r="E60" s="19">
        <v>30</v>
      </c>
      <c r="F60" s="4"/>
      <c r="G60" s="4">
        <f>SUM(E60:F60)</f>
        <v>30</v>
      </c>
      <c r="H60" s="4"/>
      <c r="I60" s="4"/>
      <c r="J60" s="4">
        <f>SUM(H60:I60)</f>
        <v>0</v>
      </c>
      <c r="K60" s="4">
        <f>H60-E60</f>
        <v>-30</v>
      </c>
      <c r="L60" s="4">
        <f>I60-F60</f>
        <v>0</v>
      </c>
      <c r="M60" s="4">
        <f>K60+L60</f>
        <v>-30</v>
      </c>
    </row>
    <row r="61" spans="1:13" ht="80.25" customHeight="1">
      <c r="A61" s="20"/>
      <c r="B61" s="18" t="s">
        <v>80</v>
      </c>
      <c r="C61" s="21" t="s">
        <v>49</v>
      </c>
      <c r="D61" s="21" t="s">
        <v>52</v>
      </c>
      <c r="E61" s="19"/>
      <c r="F61" s="20">
        <v>17000</v>
      </c>
      <c r="G61" s="22">
        <f>SUM(E61:F61)</f>
        <v>17000</v>
      </c>
      <c r="H61" s="20"/>
      <c r="I61" s="20">
        <v>14779.98</v>
      </c>
      <c r="J61" s="22">
        <f>SUM(H61:I61)</f>
        <v>14779.98</v>
      </c>
      <c r="K61" s="22">
        <f>H61-E61</f>
        <v>0</v>
      </c>
      <c r="L61" s="25">
        <f>I61-F61</f>
        <v>-2220.0200000000004</v>
      </c>
      <c r="M61" s="22">
        <f>K61+L61</f>
        <v>-2220.0200000000004</v>
      </c>
    </row>
    <row r="62" spans="1:13" ht="19.5" customHeight="1">
      <c r="A62" s="32" t="s">
        <v>39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4"/>
    </row>
    <row r="63" spans="1:13" ht="32.25" customHeight="1">
      <c r="A63" s="32" t="s">
        <v>73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</row>
    <row r="64" spans="1:13" ht="15.75">
      <c r="A64" s="4">
        <v>4</v>
      </c>
      <c r="B64" s="4" t="s">
        <v>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69" customHeight="1">
      <c r="A65" s="4"/>
      <c r="B65" s="23" t="s">
        <v>81</v>
      </c>
      <c r="C65" s="21" t="s">
        <v>58</v>
      </c>
      <c r="D65" s="16" t="s">
        <v>52</v>
      </c>
      <c r="E65" s="4">
        <v>100</v>
      </c>
      <c r="F65" s="4"/>
      <c r="G65" s="4">
        <f>SUM(E65:F65)</f>
        <v>100</v>
      </c>
      <c r="H65" s="4"/>
      <c r="I65" s="4"/>
      <c r="J65" s="4">
        <f>SUM(H65:I65)</f>
        <v>0</v>
      </c>
      <c r="K65" s="4">
        <f>H65-E65</f>
        <v>-100</v>
      </c>
      <c r="L65" s="4">
        <f>I65-F65</f>
        <v>0</v>
      </c>
      <c r="M65" s="4">
        <f>K65+L65</f>
        <v>-100</v>
      </c>
    </row>
    <row r="66" spans="1:13" ht="89.25">
      <c r="A66" s="20"/>
      <c r="B66" s="23" t="s">
        <v>82</v>
      </c>
      <c r="C66" s="28" t="s">
        <v>58</v>
      </c>
      <c r="D66" s="21" t="s">
        <v>52</v>
      </c>
      <c r="E66" s="20"/>
      <c r="F66" s="20">
        <v>100</v>
      </c>
      <c r="G66" s="24">
        <f>SUM(E66:F66)</f>
        <v>100</v>
      </c>
      <c r="H66" s="20"/>
      <c r="I66" s="20">
        <v>100</v>
      </c>
      <c r="J66" s="24">
        <f>SUM(H66:I66)</f>
        <v>100</v>
      </c>
      <c r="K66" s="24">
        <f>H66-E66</f>
        <v>0</v>
      </c>
      <c r="L66" s="24">
        <f>I66-F66</f>
        <v>0</v>
      </c>
      <c r="M66" s="24">
        <f>K66+L66</f>
        <v>0</v>
      </c>
    </row>
    <row r="67" spans="1:13" ht="15.75" customHeight="1">
      <c r="A67" s="32" t="s">
        <v>39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</row>
    <row r="68" spans="1:13" ht="23.25" customHeight="1">
      <c r="A68" s="32" t="s">
        <v>83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</row>
    <row r="69" spans="1:13" ht="15.75" customHeight="1">
      <c r="A69" s="32" t="s">
        <v>23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</row>
    <row r="70" spans="1:13" ht="64.5" customHeight="1">
      <c r="A70" s="46" t="s">
        <v>85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</row>
    <row r="71" spans="1:4" ht="19.5" customHeight="1">
      <c r="A71" s="6" t="s">
        <v>40</v>
      </c>
      <c r="B71" s="6"/>
      <c r="C71" s="6"/>
      <c r="D71" s="6"/>
    </row>
    <row r="72" spans="1:13" ht="44.25" customHeight="1">
      <c r="A72" s="44" t="s">
        <v>86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4" ht="19.5" customHeight="1">
      <c r="A73" s="8" t="s">
        <v>41</v>
      </c>
      <c r="B73" s="8"/>
      <c r="C73" s="8"/>
      <c r="D73" s="8"/>
    </row>
    <row r="74" spans="1:5" ht="15.75">
      <c r="A74" s="44" t="s">
        <v>53</v>
      </c>
      <c r="B74" s="44"/>
      <c r="C74" s="44"/>
      <c r="D74" s="44"/>
      <c r="E74" s="44"/>
    </row>
    <row r="75" spans="1:13" ht="15.75">
      <c r="A75" s="44"/>
      <c r="B75" s="44"/>
      <c r="C75" s="44"/>
      <c r="D75" s="44"/>
      <c r="E75" s="44"/>
      <c r="G75" s="49"/>
      <c r="H75" s="49"/>
      <c r="J75" s="52" t="s">
        <v>54</v>
      </c>
      <c r="K75" s="52"/>
      <c r="L75" s="52"/>
      <c r="M75" s="52"/>
    </row>
    <row r="76" spans="1:13" ht="15.75" customHeight="1">
      <c r="A76" s="17"/>
      <c r="B76" s="17"/>
      <c r="C76" s="17"/>
      <c r="D76" s="17"/>
      <c r="E76" s="17"/>
      <c r="G76" s="50" t="s">
        <v>12</v>
      </c>
      <c r="H76" s="50"/>
      <c r="J76" s="51" t="s">
        <v>27</v>
      </c>
      <c r="K76" s="51"/>
      <c r="L76" s="51"/>
      <c r="M76" s="51"/>
    </row>
    <row r="77" spans="1:13" ht="43.5" customHeight="1">
      <c r="A77" s="44" t="s">
        <v>55</v>
      </c>
      <c r="B77" s="44"/>
      <c r="C77" s="44"/>
      <c r="D77" s="44"/>
      <c r="E77" s="44"/>
      <c r="G77" s="49"/>
      <c r="H77" s="49"/>
      <c r="J77" s="52" t="s">
        <v>56</v>
      </c>
      <c r="K77" s="52"/>
      <c r="L77" s="52"/>
      <c r="M77" s="52"/>
    </row>
    <row r="78" spans="1:13" ht="15.75" customHeight="1">
      <c r="A78" s="44"/>
      <c r="B78" s="44"/>
      <c r="C78" s="44"/>
      <c r="D78" s="44"/>
      <c r="E78" s="44"/>
      <c r="G78" s="50" t="s">
        <v>12</v>
      </c>
      <c r="H78" s="50"/>
      <c r="J78" s="51" t="s">
        <v>27</v>
      </c>
      <c r="K78" s="51"/>
      <c r="L78" s="51"/>
      <c r="M78" s="51"/>
    </row>
  </sheetData>
  <sheetProtection/>
  <mergeCells count="70">
    <mergeCell ref="A58:M58"/>
    <mergeCell ref="G78:H78"/>
    <mergeCell ref="J76:M76"/>
    <mergeCell ref="J75:M75"/>
    <mergeCell ref="J77:M77"/>
    <mergeCell ref="J78:M78"/>
    <mergeCell ref="A68:M68"/>
    <mergeCell ref="A70:M70"/>
    <mergeCell ref="A72:M72"/>
    <mergeCell ref="A63:M63"/>
    <mergeCell ref="B42:D42"/>
    <mergeCell ref="B43:D43"/>
    <mergeCell ref="A74:E75"/>
    <mergeCell ref="A77:E78"/>
    <mergeCell ref="G75:H75"/>
    <mergeCell ref="G77:H77"/>
    <mergeCell ref="E47:G47"/>
    <mergeCell ref="H47:J47"/>
    <mergeCell ref="G76:H76"/>
    <mergeCell ref="A53:M53"/>
    <mergeCell ref="B16:M16"/>
    <mergeCell ref="B17:M17"/>
    <mergeCell ref="B34:D34"/>
    <mergeCell ref="A35:M35"/>
    <mergeCell ref="A37:M37"/>
    <mergeCell ref="B40:D41"/>
    <mergeCell ref="A40:A41"/>
    <mergeCell ref="E40:G40"/>
    <mergeCell ref="H40:J40"/>
    <mergeCell ref="A36:M36"/>
    <mergeCell ref="A6:A7"/>
    <mergeCell ref="A8:A9"/>
    <mergeCell ref="A12:M12"/>
    <mergeCell ref="B24:M24"/>
    <mergeCell ref="B25:M25"/>
    <mergeCell ref="A30:A31"/>
    <mergeCell ref="E30:G30"/>
    <mergeCell ref="H30:J30"/>
    <mergeCell ref="K30:M30"/>
    <mergeCell ref="A21:M21"/>
    <mergeCell ref="K47:M47"/>
    <mergeCell ref="A52:M52"/>
    <mergeCell ref="A57:M57"/>
    <mergeCell ref="A62:M62"/>
    <mergeCell ref="A67:M67"/>
    <mergeCell ref="A69:M69"/>
    <mergeCell ref="A47:A48"/>
    <mergeCell ref="B47:B48"/>
    <mergeCell ref="C47:C48"/>
    <mergeCell ref="D47:D48"/>
    <mergeCell ref="X30:Z30"/>
    <mergeCell ref="E10:M10"/>
    <mergeCell ref="E11:M11"/>
    <mergeCell ref="B14:M14"/>
    <mergeCell ref="B15:M15"/>
    <mergeCell ref="A4:M4"/>
    <mergeCell ref="B30:D31"/>
    <mergeCell ref="A5:M5"/>
    <mergeCell ref="E6:M6"/>
    <mergeCell ref="E7:M7"/>
    <mergeCell ref="B18:M18"/>
    <mergeCell ref="K40:M40"/>
    <mergeCell ref="J1:M3"/>
    <mergeCell ref="A10:A11"/>
    <mergeCell ref="R30:T30"/>
    <mergeCell ref="U30:W30"/>
    <mergeCell ref="B32:D32"/>
    <mergeCell ref="B33:D33"/>
    <mergeCell ref="E8:M8"/>
    <mergeCell ref="E9:M9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83" r:id="rId1"/>
  <rowBreaks count="2" manualBreakCount="2">
    <brk id="31" max="12" man="1"/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B4" sqref="B4:L4"/>
    </sheetView>
  </sheetViews>
  <sheetFormatPr defaultColWidth="9.140625" defaultRowHeight="15"/>
  <sheetData>
    <row r="1" spans="1:12" ht="15">
      <c r="A1" s="30" t="s">
        <v>62</v>
      </c>
      <c r="B1" s="53" t="s">
        <v>63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30" t="s">
        <v>64</v>
      </c>
      <c r="B2" s="53" t="s">
        <v>65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30" t="s">
        <v>66</v>
      </c>
      <c r="B3" s="53" t="s">
        <v>67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>
      <c r="A4" s="30" t="s">
        <v>68</v>
      </c>
      <c r="B4" s="53" t="s">
        <v>69</v>
      </c>
      <c r="C4" s="53"/>
      <c r="D4" s="53"/>
      <c r="E4" s="53"/>
      <c r="F4" s="53"/>
      <c r="G4" s="53"/>
      <c r="H4" s="53"/>
      <c r="I4" s="53"/>
      <c r="J4" s="53"/>
      <c r="K4" s="53"/>
      <c r="L4" s="53"/>
    </row>
  </sheetData>
  <sheetProtection/>
  <mergeCells count="4">
    <mergeCell ref="B1:L1"/>
    <mergeCell ref="B2:L2"/>
    <mergeCell ref="B3:L3"/>
    <mergeCell ref="B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2020-01-29T06:34:22Z</cp:lastPrinted>
  <dcterms:created xsi:type="dcterms:W3CDTF">2018-12-28T08:43:53Z</dcterms:created>
  <dcterms:modified xsi:type="dcterms:W3CDTF">2020-01-29T07:21:05Z</dcterms:modified>
  <cp:category/>
  <cp:version/>
  <cp:contentType/>
  <cp:contentStatus/>
</cp:coreProperties>
</file>